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tabRatio="767"/>
  </bookViews>
  <sheets>
    <sheet name="МШ" sheetId="6" r:id="rId1"/>
  </sheets>
  <definedNames>
    <definedName name="_xlnm.Print_Area" localSheetId="0">МШ!$A$1:$J$19</definedName>
  </definedNames>
  <calcPr calcId="152511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G6" i="6" l="1"/>
  <c r="E16" i="6" l="1"/>
  <c r="B7" i="6" l="1"/>
  <c r="B8" i="6"/>
  <c r="B9" i="6"/>
  <c r="B10" i="6"/>
  <c r="B11" i="6"/>
  <c r="B6" i="6"/>
  <c r="G7" i="6"/>
  <c r="G8" i="6"/>
  <c r="F8" i="6" s="1"/>
  <c r="G9" i="6"/>
  <c r="G10" i="6"/>
  <c r="F10" i="6" s="1"/>
  <c r="G11" i="6"/>
  <c r="G12" i="6"/>
  <c r="F12" i="6" s="1"/>
  <c r="G13" i="6"/>
  <c r="F13" i="6" s="1"/>
  <c r="G14" i="6"/>
  <c r="F14" i="6" s="1"/>
  <c r="G15" i="6"/>
  <c r="F15" i="6" s="1"/>
  <c r="G16" i="6"/>
  <c r="F16" i="6" s="1"/>
  <c r="G17" i="6"/>
  <c r="F17" i="6" s="1"/>
  <c r="F6" i="6"/>
  <c r="B17" i="6"/>
  <c r="B12" i="6"/>
  <c r="B13" i="6"/>
  <c r="B14" i="6"/>
  <c r="B15" i="6"/>
  <c r="B16" i="6"/>
  <c r="F7" i="6" l="1"/>
  <c r="F11" i="6"/>
  <c r="F9" i="6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<sst xmlns="http://schemas.openxmlformats.org/spreadsheetml/2006/main" count="30" uniqueCount="23">
  <si>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</si>
  <si>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</si>
  <si>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</si>
  <si>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</si>
  <si>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</si>
  <si>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</si>
  <si>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</si>
  <si>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</si>
  <si>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</si>
  <si>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</si>
  <si>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</si>
  <si>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</si>
  <si>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</si>
  <si>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</si>
  <si>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</si>
  <si>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</si>
  <si>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</si>
  <si>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</si>
  <si>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</si>
  <si>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</si>
  <si>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</si>
  <si>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</si>
  <si>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>Московское шоссе дом 284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</si>
</sst>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1" xfId="0" applyNumberFormat="1" applyBorder="1"/>
    <xf numFmtId="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11.85546875" style="5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ht="30.75" customHeight="1" x14ac:dyDescent="0.25">
      <c r="A2" s="11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25.5" customHeight="1" x14ac:dyDescent="0.25">
      <c r="A3" s="14" t="s">
        <v>21</v>
      </c>
      <c r="B3" s="13" t="s">
        <v>16</v>
      </c>
      <c r="C3" s="13"/>
      <c r="D3" s="13" t="s">
        <v>16</v>
      </c>
      <c r="E3" s="13"/>
      <c r="F3" s="13" t="s">
        <v>16</v>
      </c>
      <c r="G3" s="13"/>
      <c r="H3" s="13" t="s">
        <v>16</v>
      </c>
      <c r="I3" s="13"/>
    </row>
    <row r="4" spans="1:9" ht="27.75" customHeight="1" x14ac:dyDescent="0.25">
      <c r="A4" s="14"/>
      <c r="B4" s="13" t="s">
        <v>18</v>
      </c>
      <c r="C4" s="13"/>
      <c r="D4" s="13" t="s">
        <v>19</v>
      </c>
      <c r="E4" s="13"/>
      <c r="F4" s="13" t="s">
        <v>12</v>
      </c>
      <c r="G4" s="13"/>
      <c r="H4" s="13" t="s">
        <v>20</v>
      </c>
      <c r="I4" s="13"/>
    </row>
    <row r="5" spans="1:9" ht="14.25" customHeight="1" x14ac:dyDescent="0.25">
      <c r="A5" s="14"/>
      <c r="B5" s="6" t="s">
        <v>14</v>
      </c>
      <c r="C5" s="7" t="s">
        <v>10</v>
      </c>
      <c r="D5" s="6" t="s">
        <v>15</v>
      </c>
      <c r="E5" s="7" t="s">
        <v>10</v>
      </c>
      <c r="F5" s="6" t="s">
        <v>14</v>
      </c>
      <c r="G5" s="7" t="s">
        <v>10</v>
      </c>
      <c r="H5" s="9" t="s">
        <v>17</v>
      </c>
      <c r="I5" s="9" t="s">
        <v>10</v>
      </c>
    </row>
    <row r="6" spans="1:9" ht="15.75" x14ac:dyDescent="0.25">
      <c r="A6" s="10" t="s">
        <v>11</v>
      </c>
      <c r="B6" s="2">
        <f>C6/25.44</f>
        <v>4788.1505503144654</v>
      </c>
      <c r="C6" s="2">
        <v>121810.55</v>
      </c>
      <c r="D6" s="3">
        <v>412.12</v>
      </c>
      <c r="E6" s="3">
        <v>718214.14</v>
      </c>
      <c r="F6" s="2">
        <f>G6/25.44</f>
        <v>4788.1505503144654</v>
      </c>
      <c r="G6" s="2">
        <f t="shared" ref="G6:G17" si="0">C6</f>
        <v>121810.55</v>
      </c>
      <c r="H6" s="4">
        <v>66848</v>
      </c>
      <c r="I6" s="8">
        <v>177430</v>
      </c>
    </row>
    <row r="7" spans="1:9" ht="15.75" x14ac:dyDescent="0.25">
      <c r="A7" s="10" t="s">
        <v>0</v>
      </c>
      <c r="B7" s="2">
        <f t="shared" ref="B7:B11" si="1">C7/25.44</f>
        <v>4339.1363993710693</v>
      </c>
      <c r="C7" s="2">
        <v>110387.63</v>
      </c>
      <c r="D7" s="3">
        <v>398.57</v>
      </c>
      <c r="E7" s="3">
        <v>694263.5</v>
      </c>
      <c r="F7" s="2">
        <f t="shared" ref="F7:F11" si="2">G7/25.44</f>
        <v>4339.1363993710693</v>
      </c>
      <c r="G7" s="2">
        <f t="shared" si="0"/>
        <v>110387.63</v>
      </c>
      <c r="H7" s="4">
        <f>1516+35084+11224</f>
        <v>47824</v>
      </c>
      <c r="I7" s="4">
        <v>134819.4</v>
      </c>
    </row>
    <row r="8" spans="1:9" ht="15.75" x14ac:dyDescent="0.25">
      <c r="A8" s="10" t="s">
        <v>1</v>
      </c>
      <c r="B8" s="2">
        <f t="shared" si="1"/>
        <v>3366.1057389937105</v>
      </c>
      <c r="C8" s="2">
        <v>85633.73</v>
      </c>
      <c r="D8" s="3">
        <v>287.86</v>
      </c>
      <c r="E8" s="2">
        <v>499996.14</v>
      </c>
      <c r="F8" s="2">
        <f t="shared" si="2"/>
        <v>3366.1057389937105</v>
      </c>
      <c r="G8" s="2">
        <f t="shared" si="0"/>
        <v>85633.73</v>
      </c>
      <c r="H8" s="4">
        <f>2416+43384+13600</f>
        <v>59400</v>
      </c>
      <c r="I8" s="4">
        <v>168559.17</v>
      </c>
    </row>
    <row r="9" spans="1:9" ht="15.75" x14ac:dyDescent="0.25">
      <c r="A9" s="10" t="s">
        <v>2</v>
      </c>
      <c r="B9" s="2">
        <f t="shared" si="1"/>
        <v>4499.1415094339618</v>
      </c>
      <c r="C9" s="2">
        <v>114458.16</v>
      </c>
      <c r="D9" s="3">
        <v>267.64</v>
      </c>
      <c r="E9" s="2">
        <v>465716.08</v>
      </c>
      <c r="F9" s="2">
        <f t="shared" si="2"/>
        <v>4499.1415094339618</v>
      </c>
      <c r="G9" s="2">
        <f t="shared" si="0"/>
        <v>114458.16</v>
      </c>
      <c r="H9" s="4">
        <f>1706+46704+14790</f>
        <v>63200</v>
      </c>
      <c r="I9" s="4">
        <v>176654.04</v>
      </c>
    </row>
    <row r="10" spans="1:9" ht="15.75" x14ac:dyDescent="0.25">
      <c r="A10" s="10" t="s">
        <v>3</v>
      </c>
      <c r="B10" s="2">
        <f t="shared" si="1"/>
        <v>4042.1269654088051</v>
      </c>
      <c r="C10" s="2">
        <v>102831.71</v>
      </c>
      <c r="D10" s="3">
        <v>185.7</v>
      </c>
      <c r="E10" s="2">
        <v>324687.68</v>
      </c>
      <c r="F10" s="2">
        <f t="shared" si="2"/>
        <v>4042.1269654088051</v>
      </c>
      <c r="G10" s="2">
        <f t="shared" si="0"/>
        <v>102831.71</v>
      </c>
      <c r="H10" s="4">
        <f>1758+12570+38872</f>
        <v>53200</v>
      </c>
      <c r="I10" s="4">
        <v>149401.13</v>
      </c>
    </row>
    <row r="11" spans="1:9" ht="15.75" x14ac:dyDescent="0.25">
      <c r="A11" s="10" t="s">
        <v>4</v>
      </c>
      <c r="B11" s="2">
        <f t="shared" si="1"/>
        <v>3817.7700471698113</v>
      </c>
      <c r="C11" s="2">
        <v>97124.07</v>
      </c>
      <c r="D11" s="3">
        <v>123.14</v>
      </c>
      <c r="E11" s="2">
        <v>212860.57</v>
      </c>
      <c r="F11" s="2">
        <f t="shared" si="2"/>
        <v>3817.7700471698113</v>
      </c>
      <c r="G11" s="2">
        <f t="shared" si="0"/>
        <v>97124.07</v>
      </c>
      <c r="H11" s="4">
        <f>405+11700+35695</f>
        <v>47800</v>
      </c>
      <c r="I11" s="4">
        <v>129829.19</v>
      </c>
    </row>
    <row r="12" spans="1:9" ht="15.75" x14ac:dyDescent="0.25">
      <c r="A12" s="10" t="s">
        <v>5</v>
      </c>
      <c r="B12" s="2">
        <f t="shared" ref="B12:B17" si="3">C12/27.99</f>
        <v>3779.2958199356917</v>
      </c>
      <c r="C12" s="2">
        <v>105782.49</v>
      </c>
      <c r="D12" s="3">
        <v>80.27</v>
      </c>
      <c r="E12" s="2">
        <v>144309.69</v>
      </c>
      <c r="F12" s="2">
        <f t="shared" ref="F12:F17" si="4">G12/27.99</f>
        <v>3779.2958199356917</v>
      </c>
      <c r="G12" s="2">
        <f t="shared" si="0"/>
        <v>105782.49</v>
      </c>
      <c r="H12" s="4">
        <f>522+11272+34606</f>
        <v>46400</v>
      </c>
      <c r="I12" s="4">
        <v>143826.37</v>
      </c>
    </row>
    <row r="13" spans="1:9" ht="15.75" x14ac:dyDescent="0.25">
      <c r="A13" s="10" t="s">
        <v>6</v>
      </c>
      <c r="B13" s="2">
        <f t="shared" si="3"/>
        <v>3823.9453376205788</v>
      </c>
      <c r="C13" s="2">
        <v>107032.23</v>
      </c>
      <c r="D13" s="3">
        <v>95.62</v>
      </c>
      <c r="E13" s="2">
        <v>172267.16</v>
      </c>
      <c r="F13" s="2">
        <f t="shared" si="4"/>
        <v>3823.9453376205788</v>
      </c>
      <c r="G13" s="2">
        <f t="shared" si="0"/>
        <v>107032.23</v>
      </c>
      <c r="H13" s="4">
        <f>1702+13374+40123</f>
        <v>55199</v>
      </c>
      <c r="I13" s="4">
        <v>175099.53</v>
      </c>
    </row>
    <row r="14" spans="1:9" ht="15.75" x14ac:dyDescent="0.25">
      <c r="A14" s="10" t="s">
        <v>7</v>
      </c>
      <c r="B14" s="2">
        <f t="shared" si="3"/>
        <v>3930.3637013219009</v>
      </c>
      <c r="C14" s="2">
        <v>110010.88</v>
      </c>
      <c r="D14" s="3">
        <v>113.09</v>
      </c>
      <c r="E14" s="2">
        <v>204636.41</v>
      </c>
      <c r="F14" s="2">
        <f t="shared" si="4"/>
        <v>3930.3637013219009</v>
      </c>
      <c r="G14" s="2">
        <f t="shared" si="0"/>
        <v>110010.88</v>
      </c>
      <c r="H14" s="4">
        <f>1412+37519+11469</f>
        <v>50400</v>
      </c>
      <c r="I14" s="4">
        <v>160971.78</v>
      </c>
    </row>
    <row r="15" spans="1:9" ht="15.75" x14ac:dyDescent="0.25">
      <c r="A15" s="10" t="s">
        <v>8</v>
      </c>
      <c r="B15" s="2">
        <f t="shared" si="3"/>
        <v>4061.375848517328</v>
      </c>
      <c r="C15" s="2">
        <v>113677.91</v>
      </c>
      <c r="D15" s="3">
        <v>196.48</v>
      </c>
      <c r="E15" s="2">
        <v>351747.77</v>
      </c>
      <c r="F15" s="2">
        <f t="shared" si="4"/>
        <v>4061.375848517328</v>
      </c>
      <c r="G15" s="2">
        <f t="shared" si="0"/>
        <v>113677.91</v>
      </c>
      <c r="H15" s="4">
        <f>2837+48253+15510</f>
        <v>66600</v>
      </c>
      <c r="I15" s="4">
        <v>215709.07</v>
      </c>
    </row>
    <row r="16" spans="1:9" ht="15.75" x14ac:dyDescent="0.25">
      <c r="A16" s="10" t="s">
        <v>9</v>
      </c>
      <c r="B16" s="2">
        <f t="shared" si="3"/>
        <v>5065.0735977134691</v>
      </c>
      <c r="C16" s="2">
        <v>141771.41</v>
      </c>
      <c r="D16" s="3">
        <v>294.95</v>
      </c>
      <c r="E16" s="2">
        <f>525729.25</f>
        <v>525729.25</v>
      </c>
      <c r="F16" s="2">
        <f t="shared" si="4"/>
        <v>5065.0735977134691</v>
      </c>
      <c r="G16" s="2">
        <f t="shared" si="0"/>
        <v>141771.41</v>
      </c>
      <c r="H16" s="4">
        <f>3455+15949+48796</f>
        <v>68200</v>
      </c>
      <c r="I16" s="4">
        <v>222593.41</v>
      </c>
    </row>
    <row r="17" spans="1:9" ht="15.75" x14ac:dyDescent="0.25">
      <c r="A17" s="10" t="s">
        <v>13</v>
      </c>
      <c r="B17" s="2">
        <f t="shared" si="3"/>
        <v>4427.9367631296891</v>
      </c>
      <c r="C17" s="2">
        <v>123937.95</v>
      </c>
      <c r="D17" s="3">
        <v>322.08999999999997</v>
      </c>
      <c r="E17" s="2">
        <v>574284.35</v>
      </c>
      <c r="F17" s="2">
        <f t="shared" si="4"/>
        <v>4427.9367631296891</v>
      </c>
      <c r="G17" s="2">
        <f t="shared" si="0"/>
        <v>123937.95</v>
      </c>
      <c r="H17" s="4">
        <f>1740+47477+14983</f>
        <v>64200</v>
      </c>
      <c r="I17" s="4">
        <v>203371.58</v>
      </c>
    </row>
    <row r="18" spans="1:9" x14ac:dyDescent="0.25">
      <c r="B18" s="1"/>
      <c r="C18" s="1"/>
      <c r="D18" s="1"/>
      <c r="E18" s="1"/>
      <c r="F18" s="1"/>
      <c r="G18" s="1"/>
    </row>
    <row r="19" spans="1:9" x14ac:dyDescent="0.25">
      <c r="B19" s="1"/>
      <c r="C19" s="1"/>
      <c r="D19" s="1"/>
      <c r="E19" s="1"/>
      <c r="F19" s="1"/>
      <c r="G19" s="1"/>
    </row>
  </sheetData>
  <mergeCells count="10">
    <mergeCell ref="A2:I2"/>
    <mergeCell ref="H4:I4"/>
    <mergeCell ref="B4:C4"/>
    <mergeCell ref="B3:C3"/>
    <mergeCell ref="F3:G3"/>
    <mergeCell ref="A3:A5"/>
    <mergeCell ref="D3:E3"/>
    <mergeCell ref="H3:I3"/>
    <mergeCell ref="D4:E4"/>
    <mergeCell ref="F4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2018-03-03T13:32:43Z</cp:lastPrinted>
  <dcterms:created xsi:type="dcterms:W3CDTF">2017-03-03T13:29:12Z</dcterms:created>
  <dcterms:modified xsi:type="dcterms:W3CDTF">2018-04-06T12:26:26Z</dcterms:modified>
</cp:coreProperties>
</file>