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555" windowWidth="17490" windowHeight="6900" tabRatio="767"/>
  </bookViews>
  <sheets>
    <sheet name="МШ" sheetId="6" r:id="rId1"/>
  </sheets>
  <definedNames>
    <definedName name="_xlnm.Print_Area" localSheetId="0">МШ!$A$1:$I$19</definedName>
  </definedNames>
  <calcPr calcId="152511"/>
</workbook>
</file>

<file path=xl/calcChain.xml><?xml version="1.0" encoding="utf-8"?>
<calcChain xmlns="http://schemas.openxmlformats.org/spreadsheetml/2006/main">
  <c r="C8" i="6" l="1"/>
  <c r="C10" i="6"/>
  <c r="C11" i="6"/>
  <c r="I10" i="6"/>
  <c r="I9" i="6"/>
  <c r="I8" i="6"/>
  <c r="I7" i="6" l="1"/>
  <c r="E7" i="6" l="1"/>
  <c r="E8" i="6"/>
  <c r="E9" i="6"/>
  <c r="E10" i="6"/>
  <c r="E11" i="6"/>
  <c r="E5" i="6" l="1"/>
  <c r="G7" i="6" l="1"/>
  <c r="G8" i="6"/>
  <c r="G9" i="6"/>
  <c r="G10" i="6"/>
  <c r="G11" i="6"/>
  <c r="G5" i="6"/>
  <c r="E6" i="6" l="1"/>
  <c r="G6" i="6"/>
  <c r="D5" i="6" l="1"/>
  <c r="F6" i="6"/>
  <c r="F7" i="6"/>
  <c r="F8" i="6"/>
  <c r="F9" i="6"/>
  <c r="F10" i="6"/>
  <c r="F11" i="6"/>
  <c r="F5" i="6"/>
  <c r="D8" i="6" l="1"/>
  <c r="D6" i="6"/>
  <c r="D9" i="6"/>
  <c r="D10" i="6"/>
  <c r="D7" i="6"/>
  <c r="H5" i="6"/>
  <c r="H6" i="6" l="1"/>
  <c r="H7" i="6"/>
  <c r="H8" i="6"/>
  <c r="H9" i="6"/>
  <c r="H10" i="6"/>
  <c r="H11" i="6" l="1"/>
  <c r="D11" i="6" l="1"/>
</calcChain>
</file>

<file path=xl/sharedStrings.xml><?xml version="1.0" encoding="utf-8"?>
<sst xmlns="http://schemas.openxmlformats.org/spreadsheetml/2006/main" count="27" uniqueCount="23">
  <si>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</si>
  <si>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</si>
  <si>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</si>
  <si>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</si>
  <si>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</si>
  <si>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</si>
  <si>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</si>
  <si>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</si>
  <si>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</si>
  <si>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</si>
  <si>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руб</t>
  </si>
  <si>
    <t>январь</t>
  </si>
  <si>
    <t>Водоотведение</t>
  </si>
  <si>
    <t>декабрь</t>
  </si>
  <si>
    <t>м3</t>
  </si>
  <si>
    <t>Гкл</t>
  </si>
  <si>
    <t>кВт</t>
  </si>
  <si>
    <t xml:space="preserve">2018 год </t>
  </si>
  <si>
    <t>месяц</t>
  </si>
  <si>
    <t>Расход Гкал</t>
  </si>
  <si>
    <t>Электроснабжение</t>
  </si>
  <si>
    <t>Холодное водоснабжение</t>
  </si>
  <si>
    <t>Московское шоссе дом 246 Выставлено РСО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</si>
</sst>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3" fillId="2" borderId="5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3" fontId="5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0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view="pageBreakPreview" zoomScale="98" zoomScaleNormal="100" zoomScaleSheetLayoutView="98" workbookViewId="0">
      <pane xSplit="1" topLeftCell="B1" activePane="topRight" state="frozen"/>
      <selection pane="topRight" activeCell="I12" sqref="I12"/>
    </sheetView>
  </sheetViews>
  <sheetFormatPr defaultRowHeight="15" x14ac:dyDescent="0.25"/>
  <cols>
    <col min="1" max="1" width="11.28515625" style="1" customWidth="1"/>
    <col min="2" max="2" width="17.28515625" style="12" customWidth="1"/>
    <col min="3" max="3" width="19.140625" style="12" customWidth="1"/>
    <col min="4" max="4" width="15" style="12" hidden="1" customWidth="1"/>
    <col min="5" max="5" width="14.7109375" style="12" hidden="1" customWidth="1"/>
    <col min="6" max="6" width="9.140625" style="12" hidden="1" customWidth="1"/>
    <col min="7" max="7" width="13.28515625" style="12" hidden="1" customWidth="1"/>
    <col min="8" max="8" width="18" style="12" customWidth="1"/>
    <col min="9" max="9" width="22.28515625" style="13" customWidth="1"/>
  </cols>
  <sheetData>
    <row r="1" spans="1:9" x14ac:dyDescent="0.25">
      <c r="B1" s="11"/>
      <c r="C1" s="11"/>
      <c r="D1" s="11"/>
      <c r="E1" s="11"/>
      <c r="G1" s="11"/>
      <c r="H1" s="11"/>
    </row>
    <row r="2" spans="1:9" s="1" customFormat="1" ht="15.75" x14ac:dyDescent="0.25">
      <c r="A2" s="5"/>
      <c r="B2" s="14" t="s">
        <v>22</v>
      </c>
      <c r="C2" s="14"/>
      <c r="D2" s="14"/>
      <c r="E2" s="14"/>
      <c r="F2" s="14"/>
      <c r="G2" s="14"/>
      <c r="H2" s="14"/>
      <c r="I2" s="14"/>
    </row>
    <row r="3" spans="1:9" ht="29.25" customHeight="1" x14ac:dyDescent="0.25">
      <c r="A3" s="7" t="s">
        <v>17</v>
      </c>
      <c r="B3" s="8" t="s">
        <v>21</v>
      </c>
      <c r="C3" s="8" t="s">
        <v>19</v>
      </c>
      <c r="D3" s="8"/>
      <c r="E3" s="8"/>
      <c r="F3" s="10" t="s">
        <v>12</v>
      </c>
      <c r="G3" s="10"/>
      <c r="H3" s="10"/>
      <c r="I3" s="9" t="s">
        <v>20</v>
      </c>
    </row>
    <row r="4" spans="1:9" s="1" customFormat="1" ht="15.75" customHeight="1" x14ac:dyDescent="0.25">
      <c r="A4" s="2" t="s">
        <v>18</v>
      </c>
      <c r="B4" s="8" t="s">
        <v>14</v>
      </c>
      <c r="C4" s="8" t="s">
        <v>15</v>
      </c>
      <c r="D4" s="3" t="s">
        <v>15</v>
      </c>
      <c r="E4" s="3" t="s">
        <v>10</v>
      </c>
      <c r="F4" s="8" t="s">
        <v>14</v>
      </c>
      <c r="G4" s="3" t="s">
        <v>10</v>
      </c>
      <c r="H4" s="8" t="s">
        <v>14</v>
      </c>
      <c r="I4" s="6" t="s">
        <v>16</v>
      </c>
    </row>
    <row r="5" spans="1:9" s="1" customFormat="1" ht="15.75" customHeight="1" x14ac:dyDescent="0.25">
      <c r="A5" s="4" t="s">
        <v>0</v>
      </c>
      <c r="B5" s="15">
        <v>4640.4520000000002</v>
      </c>
      <c r="C5" s="16">
        <v>826.32</v>
      </c>
      <c r="D5" s="16" t="e">
        <f>C5-#REF!</f>
        <v>#REF!</v>
      </c>
      <c r="E5" s="16" t="e">
        <f>#REF!-#REF!-#REF!</f>
        <v>#REF!</v>
      </c>
      <c r="F5" s="16" t="e">
        <f>#REF!</f>
        <v>#REF!</v>
      </c>
      <c r="G5" s="17" t="e">
        <f>#REF!+#REF!</f>
        <v>#REF!</v>
      </c>
      <c r="H5" s="17">
        <f>B5</f>
        <v>4640.4520000000002</v>
      </c>
      <c r="I5" s="18">
        <v>169400</v>
      </c>
    </row>
    <row r="6" spans="1:9" s="1" customFormat="1" ht="15.75" x14ac:dyDescent="0.25">
      <c r="A6" s="4" t="s">
        <v>1</v>
      </c>
      <c r="B6" s="15">
        <v>3650</v>
      </c>
      <c r="C6" s="16">
        <v>914.76</v>
      </c>
      <c r="D6" s="16" t="e">
        <f>C6-#REF!</f>
        <v>#REF!</v>
      </c>
      <c r="E6" s="16" t="e">
        <f>#REF!-#REF!-#REF!</f>
        <v>#REF!</v>
      </c>
      <c r="F6" s="16" t="e">
        <f>#REF!</f>
        <v>#REF!</v>
      </c>
      <c r="G6" s="17" t="e">
        <f>#REF!+#REF!</f>
        <v>#REF!</v>
      </c>
      <c r="H6" s="17">
        <f>B6</f>
        <v>3650</v>
      </c>
      <c r="I6" s="18">
        <v>158440</v>
      </c>
    </row>
    <row r="7" spans="1:9" s="1" customFormat="1" ht="15.75" x14ac:dyDescent="0.25">
      <c r="A7" s="4" t="s">
        <v>2</v>
      </c>
      <c r="B7" s="15">
        <v>3649.95</v>
      </c>
      <c r="C7" s="16">
        <v>885.7</v>
      </c>
      <c r="D7" s="16" t="e">
        <f>C7-#REF!</f>
        <v>#REF!</v>
      </c>
      <c r="E7" s="16" t="e">
        <f>#REF!-#REF!-#REF!</f>
        <v>#REF!</v>
      </c>
      <c r="F7" s="16" t="e">
        <f>#REF!</f>
        <v>#REF!</v>
      </c>
      <c r="G7" s="17" t="e">
        <f>#REF!+#REF!</f>
        <v>#REF!</v>
      </c>
      <c r="H7" s="17">
        <f>B7</f>
        <v>3649.95</v>
      </c>
      <c r="I7" s="18">
        <f>3410+36490+110980</f>
        <v>150880</v>
      </c>
    </row>
    <row r="8" spans="1:9" s="1" customFormat="1" ht="15.75" x14ac:dyDescent="0.25">
      <c r="A8" s="4" t="s">
        <v>3</v>
      </c>
      <c r="B8" s="15">
        <v>3649.95</v>
      </c>
      <c r="C8" s="16">
        <f>646.41+3.65</f>
        <v>650.05999999999995</v>
      </c>
      <c r="D8" s="16" t="e">
        <f>C8-#REF!</f>
        <v>#REF!</v>
      </c>
      <c r="E8" s="16" t="e">
        <f>#REF!-#REF!-#REF!</f>
        <v>#REF!</v>
      </c>
      <c r="F8" s="16" t="e">
        <f>#REF!</f>
        <v>#REF!</v>
      </c>
      <c r="G8" s="17" t="e">
        <f>#REF!+#REF!</f>
        <v>#REF!</v>
      </c>
      <c r="H8" s="17">
        <f>B8</f>
        <v>3649.95</v>
      </c>
      <c r="I8" s="18">
        <f>3090+34830+113680</f>
        <v>151600</v>
      </c>
    </row>
    <row r="9" spans="1:9" s="1" customFormat="1" ht="15.75" x14ac:dyDescent="0.25">
      <c r="A9" s="4" t="s">
        <v>4</v>
      </c>
      <c r="B9" s="15">
        <v>3649.95</v>
      </c>
      <c r="C9" s="16">
        <v>404.32</v>
      </c>
      <c r="D9" s="16" t="e">
        <f>C9-#REF!</f>
        <v>#REF!</v>
      </c>
      <c r="E9" s="16" t="e">
        <f>#REF!-#REF!-#REF!</f>
        <v>#REF!</v>
      </c>
      <c r="F9" s="16" t="e">
        <f>#REF!</f>
        <v>#REF!</v>
      </c>
      <c r="G9" s="17" t="e">
        <f>#REF!+#REF!</f>
        <v>#REF!</v>
      </c>
      <c r="H9" s="17">
        <f>B9</f>
        <v>3649.95</v>
      </c>
      <c r="I9" s="18">
        <f>2650+95800+32510</f>
        <v>130960</v>
      </c>
    </row>
    <row r="10" spans="1:9" s="1" customFormat="1" ht="15.75" x14ac:dyDescent="0.25">
      <c r="A10" s="4" t="s">
        <v>5</v>
      </c>
      <c r="B10" s="15">
        <v>3672.35</v>
      </c>
      <c r="C10" s="16">
        <f>92.41+117.57+41.67</f>
        <v>251.64999999999998</v>
      </c>
      <c r="D10" s="16" t="e">
        <f>C10-#REF!</f>
        <v>#REF!</v>
      </c>
      <c r="E10" s="16" t="e">
        <f>#REF!-#REF!-#REF!</f>
        <v>#REF!</v>
      </c>
      <c r="F10" s="16" t="e">
        <f>#REF!</f>
        <v>#REF!</v>
      </c>
      <c r="G10" s="17" t="e">
        <f>#REF!+#REF!</f>
        <v>#REF!</v>
      </c>
      <c r="H10" s="17">
        <f>B10</f>
        <v>3672.35</v>
      </c>
      <c r="I10" s="18">
        <f>3060+87900+30120</f>
        <v>121080</v>
      </c>
    </row>
    <row r="11" spans="1:9" s="1" customFormat="1" ht="15.75" x14ac:dyDescent="0.25">
      <c r="A11" s="4" t="s">
        <v>6</v>
      </c>
      <c r="B11" s="15">
        <v>3650</v>
      </c>
      <c r="C11" s="16">
        <f>19.54+55.83+25.28+75.13+9.41+26.82</f>
        <v>212.01</v>
      </c>
      <c r="D11" s="16" t="e">
        <f>C11-#REF!</f>
        <v>#REF!</v>
      </c>
      <c r="E11" s="16" t="e">
        <f>#REF!-#REF!-#REF!</f>
        <v>#REF!</v>
      </c>
      <c r="F11" s="16" t="e">
        <f>#REF!</f>
        <v>#REF!</v>
      </c>
      <c r="G11" s="17" t="e">
        <f>#REF!+#REF!</f>
        <v>#REF!</v>
      </c>
      <c r="H11" s="17">
        <f>B11</f>
        <v>3650</v>
      </c>
      <c r="I11" s="18"/>
    </row>
    <row r="12" spans="1:9" s="1" customFormat="1" ht="15.75" x14ac:dyDescent="0.25">
      <c r="A12" s="4" t="s">
        <v>7</v>
      </c>
      <c r="B12" s="15"/>
      <c r="C12" s="16"/>
      <c r="D12" s="16"/>
      <c r="E12" s="16"/>
      <c r="F12" s="16"/>
      <c r="G12" s="17"/>
      <c r="H12" s="17"/>
      <c r="I12" s="18"/>
    </row>
    <row r="13" spans="1:9" s="1" customFormat="1" ht="15.75" x14ac:dyDescent="0.25">
      <c r="A13" s="4" t="s">
        <v>8</v>
      </c>
      <c r="B13" s="15"/>
      <c r="C13" s="16"/>
      <c r="D13" s="16"/>
      <c r="E13" s="16"/>
      <c r="F13" s="16"/>
      <c r="G13" s="17"/>
      <c r="H13" s="17"/>
      <c r="I13" s="18"/>
    </row>
    <row r="14" spans="1:9" s="1" customFormat="1" ht="15.75" x14ac:dyDescent="0.25">
      <c r="A14" s="4" t="s">
        <v>9</v>
      </c>
      <c r="B14" s="15"/>
      <c r="C14" s="16"/>
      <c r="D14" s="16"/>
      <c r="E14" s="16"/>
      <c r="F14" s="16"/>
      <c r="G14" s="17"/>
      <c r="H14" s="17"/>
      <c r="I14" s="18"/>
    </row>
    <row r="15" spans="1:9" s="1" customFormat="1" ht="15.75" x14ac:dyDescent="0.25">
      <c r="A15" s="4" t="s">
        <v>13</v>
      </c>
      <c r="B15" s="15"/>
      <c r="C15" s="16"/>
      <c r="D15" s="16"/>
      <c r="E15" s="16"/>
      <c r="F15" s="16"/>
      <c r="G15" s="17"/>
      <c r="H15" s="17"/>
      <c r="I15" s="18"/>
    </row>
    <row r="16" spans="1:9" s="1" customFormat="1" ht="15.75" x14ac:dyDescent="0.25">
      <c r="A16" s="4" t="s">
        <v>11</v>
      </c>
      <c r="B16" s="15"/>
      <c r="C16" s="16"/>
      <c r="D16" s="16"/>
      <c r="E16" s="16"/>
      <c r="F16" s="16"/>
      <c r="G16" s="17"/>
      <c r="H16" s="17"/>
      <c r="I16" s="18"/>
    </row>
    <row r="17" spans="2:9" x14ac:dyDescent="0.25">
      <c r="B17" s="19"/>
      <c r="C17" s="19"/>
      <c r="D17" s="19"/>
      <c r="E17" s="19"/>
      <c r="F17" s="19"/>
      <c r="G17" s="19"/>
      <c r="H17" s="19"/>
      <c r="I17" s="20"/>
    </row>
    <row r="18" spans="2:9" x14ac:dyDescent="0.25">
      <c r="B18" s="11"/>
      <c r="C18" s="11"/>
      <c r="D18" s="11"/>
      <c r="E18" s="11"/>
      <c r="G18" s="11"/>
      <c r="H18" s="11"/>
    </row>
    <row r="19" spans="2:9" x14ac:dyDescent="0.25">
      <c r="B19" s="11"/>
      <c r="C19" s="11"/>
      <c r="D19" s="11"/>
      <c r="E19" s="11"/>
      <c r="G19" s="11"/>
      <c r="H19" s="11"/>
    </row>
  </sheetData>
  <mergeCells count="2">
    <mergeCell ref="B2:I2"/>
    <mergeCell ref="F3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МШ</vt:lpstr>
      <vt:lpstr>МШ!Область_печати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2018-03-03T13:32:43Z</cp:lastPrinted>
  <dcterms:created xsi:type="dcterms:W3CDTF">2017-03-03T13:29:12Z</dcterms:created>
  <dcterms:modified xsi:type="dcterms:W3CDTF">2018-08-14T14:57:27Z</dcterms:modified>
</cp:coreProperties>
</file>